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'Tabelle1'!$A$1:$F$45</definedName>
  </definedNames>
  <calcPr fullCalcOnLoad="1"/>
</workbook>
</file>

<file path=xl/sharedStrings.xml><?xml version="1.0" encoding="utf-8"?>
<sst xmlns="http://schemas.openxmlformats.org/spreadsheetml/2006/main" count="17" uniqueCount="12">
  <si>
    <t>Lenkkopfwinkel:</t>
  </si>
  <si>
    <t>Gabelbrückenabstand:</t>
  </si>
  <si>
    <t>Radradius:</t>
  </si>
  <si>
    <t>Schnittpunkt</t>
  </si>
  <si>
    <t>Nachlaufberechnung für Zweiräder (mm)</t>
  </si>
  <si>
    <t>Änderung des Lenkkopfwinkels bei Heckhöherlegung um:</t>
  </si>
  <si>
    <t>Neuer Lenkkopfwinkel</t>
  </si>
  <si>
    <t>Radstand:</t>
  </si>
  <si>
    <t>Höherlegung um +..mm:</t>
  </si>
  <si>
    <t>Geänderter Nachlauf nach Heckhöherlegung:</t>
  </si>
  <si>
    <t>Nachlauf</t>
  </si>
  <si>
    <t>Neuer Nachlauf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</si>
</sst>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0" fillId="5" borderId="7" xfId="0" applyFill="1" applyBorder="1" applyAlignment="1">
      <alignment horizontal="center"/>
    </xf>
    <xf numFmtId="2" fontId="6" fillId="5" borderId="7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8</xdr:row>
      <xdr:rowOff>38100</xdr:rowOff>
    </xdr:from>
    <xdr:to>
      <xdr:col>4</xdr:col>
      <xdr:colOff>1028700</xdr:colOff>
      <xdr:row>30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04950"/>
          <a:ext cx="55245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F28" sqref="F28"/>
    </sheetView>
  </sheetViews>
  <sheetFormatPr defaultColWidth="11.421875" defaultRowHeight="12.75"/>
  <cols>
    <col min="1" max="1" width="16.7109375" style="0" customWidth="1"/>
    <col min="2" max="2" width="22.7109375" style="0" customWidth="1"/>
    <col min="3" max="3" width="12.7109375" style="0" customWidth="1"/>
    <col min="4" max="5" width="15.7109375" style="0" customWidth="1"/>
  </cols>
  <sheetData>
    <row r="1" spans="1:6" ht="16.5" thickTop="1">
      <c r="A1" s="27" t="s">
        <v>4</v>
      </c>
      <c r="B1" s="28"/>
      <c r="C1" s="28"/>
      <c r="D1" s="28"/>
      <c r="E1" s="29"/>
      <c r="F1" s="6"/>
    </row>
    <row r="2" spans="1:6" ht="16.5" thickBot="1">
      <c r="A2" s="30"/>
      <c r="B2" s="31"/>
      <c r="C2" s="31"/>
      <c r="D2" s="31"/>
      <c r="E2" s="32"/>
      <c r="F2" s="6"/>
    </row>
    <row r="3" spans="1:7" ht="17.25" thickBot="1" thickTop="1">
      <c r="A3" s="1" t="s">
        <v>0</v>
      </c>
      <c r="B3" s="1" t="s">
        <v>1</v>
      </c>
      <c r="C3" s="1" t="s">
        <v>2</v>
      </c>
      <c r="D3" s="15" t="s">
        <v>3</v>
      </c>
      <c r="E3" s="15" t="s">
        <v>10</v>
      </c>
      <c r="F3" s="6"/>
      <c r="G3" s="4"/>
    </row>
    <row r="4" spans="1:6" ht="13.5" thickTop="1">
      <c r="A4" s="18">
        <v>26.5</v>
      </c>
      <c r="B4" s="18">
        <v>65</v>
      </c>
      <c r="C4" s="18">
        <v>240</v>
      </c>
      <c r="D4" s="19">
        <f>IF(A4=0,"",C4-(B4/SIN(RADIANS(A4))))</f>
        <v>94.32470063674745</v>
      </c>
      <c r="E4" s="19">
        <f>IF(A4=0,"",D4*TAN(RADIANS(A4)))</f>
        <v>47.028560922628074</v>
      </c>
      <c r="F4" s="5"/>
    </row>
    <row r="5" spans="1:6" ht="12.75">
      <c r="A5" s="2">
        <v>26.5</v>
      </c>
      <c r="B5" s="2">
        <v>55</v>
      </c>
      <c r="C5" s="2">
        <v>240</v>
      </c>
      <c r="D5" s="16">
        <f>IF(A5=0,"",C5-(B5/SIN(RADIANS(A5))))</f>
        <v>116.73628515417093</v>
      </c>
      <c r="E5" s="16">
        <f>IF(A5=0,"",D5*TAN(RADIANS(A5)))</f>
        <v>58.20256477035046</v>
      </c>
      <c r="F5" s="5"/>
    </row>
    <row r="6" spans="1:6" ht="12.75">
      <c r="A6" s="2">
        <v>26.5</v>
      </c>
      <c r="B6" s="2">
        <v>50</v>
      </c>
      <c r="C6" s="2">
        <v>240</v>
      </c>
      <c r="D6" s="16">
        <f>IF(A6=0,"",C6-(B6/SIN(RADIANS(A6))))</f>
        <v>127.94207741288267</v>
      </c>
      <c r="E6" s="16">
        <f>IF(A6=0,"",D6*TAN(RADIANS(A6)))</f>
        <v>63.78956669421166</v>
      </c>
      <c r="F6" s="5"/>
    </row>
    <row r="7" spans="1:6" ht="12.75">
      <c r="A7" s="2">
        <v>26.5</v>
      </c>
      <c r="B7" s="2">
        <v>38</v>
      </c>
      <c r="C7" s="2">
        <v>240</v>
      </c>
      <c r="D7" s="16">
        <f>IF(A7=0,"",C7-(B7/SIN(RADIANS(A7))))</f>
        <v>154.83597883379082</v>
      </c>
      <c r="E7" s="16">
        <f>IF(A7=0,"",D7*TAN(RADIANS(A7)))</f>
        <v>77.19837131147851</v>
      </c>
      <c r="F7" s="5"/>
    </row>
    <row r="8" spans="1:6" ht="13.5" thickBot="1">
      <c r="A8" s="3"/>
      <c r="B8" s="3"/>
      <c r="C8" s="3"/>
      <c r="D8" s="17">
        <f>IF(A8=0,"",C8-(B8/SIN(RADIANS(A8))))</f>
      </c>
      <c r="E8" s="17">
        <f>IF(A8=0,"",D8*TAN(RADIANS(A8)))</f>
      </c>
      <c r="F8" s="5"/>
    </row>
    <row r="9" spans="1:6" ht="13.5" thickTop="1">
      <c r="A9" s="10"/>
      <c r="B9" s="10"/>
      <c r="C9" s="10"/>
      <c r="D9" s="11"/>
      <c r="E9" s="11"/>
      <c r="F9" s="4"/>
    </row>
    <row r="10" spans="1:6" ht="12.75">
      <c r="A10" s="12"/>
      <c r="B10" s="12"/>
      <c r="C10" s="12"/>
      <c r="D10" s="13"/>
      <c r="E10" s="13"/>
      <c r="F10" s="4"/>
    </row>
    <row r="31" ht="13.5" thickBot="1"/>
    <row r="32" spans="1:5" ht="13.5" thickTop="1">
      <c r="A32" s="20" t="s">
        <v>5</v>
      </c>
      <c r="B32" s="21"/>
      <c r="C32" s="21"/>
      <c r="D32" s="21"/>
      <c r="E32" s="22"/>
    </row>
    <row r="33" spans="1:5" ht="13.5" thickBot="1">
      <c r="A33" s="23"/>
      <c r="B33" s="24"/>
      <c r="C33" s="24"/>
      <c r="D33" s="24"/>
      <c r="E33" s="25"/>
    </row>
    <row r="34" spans="1:5" ht="13.5" customHeight="1" thickBot="1" thickTop="1">
      <c r="A34" s="7" t="s">
        <v>0</v>
      </c>
      <c r="B34" s="1" t="s">
        <v>8</v>
      </c>
      <c r="C34" s="9" t="s">
        <v>7</v>
      </c>
      <c r="D34" s="33" t="s">
        <v>6</v>
      </c>
      <c r="E34" s="34"/>
    </row>
    <row r="35" spans="1:5" ht="14.25" thickBot="1" thickTop="1">
      <c r="A35" s="8">
        <v>26.5</v>
      </c>
      <c r="B35" s="8">
        <v>10</v>
      </c>
      <c r="C35" s="8">
        <v>1120</v>
      </c>
      <c r="D35" s="26">
        <f>A35+((ATAN(B35/C35))*(180/3.14159))</f>
        <v>27.011556298680162</v>
      </c>
      <c r="E35" s="26"/>
    </row>
    <row r="36" spans="1:5" ht="13.5" thickTop="1">
      <c r="A36" s="20" t="s">
        <v>9</v>
      </c>
      <c r="B36" s="21"/>
      <c r="C36" s="21"/>
      <c r="D36" s="21"/>
      <c r="E36" s="22"/>
    </row>
    <row r="37" spans="1:5" ht="13.5" thickBot="1">
      <c r="A37" s="23"/>
      <c r="B37" s="24"/>
      <c r="C37" s="24"/>
      <c r="D37" s="24"/>
      <c r="E37" s="25"/>
    </row>
    <row r="38" spans="1:5" ht="13.5" customHeight="1" thickBot="1" thickTop="1">
      <c r="A38" s="1" t="s">
        <v>0</v>
      </c>
      <c r="B38" s="1" t="s">
        <v>1</v>
      </c>
      <c r="C38" s="1" t="s">
        <v>2</v>
      </c>
      <c r="D38" s="15" t="s">
        <v>3</v>
      </c>
      <c r="E38" s="15" t="s">
        <v>11</v>
      </c>
    </row>
    <row r="39" spans="1:5" ht="14.25" thickBot="1" thickTop="1">
      <c r="A39" s="35">
        <f>D35</f>
        <v>27.011556298680162</v>
      </c>
      <c r="B39" s="8">
        <v>65</v>
      </c>
      <c r="C39" s="8">
        <v>240</v>
      </c>
      <c r="D39" s="14">
        <f>IF(A39=0,"",C39-(B39/SIN(RADIANS(A39))))</f>
        <v>96.88184815811135</v>
      </c>
      <c r="E39" s="14">
        <f>IF(A39=0,"",D39*TAN(RADIANS(A39)))</f>
        <v>49.388383453329986</v>
      </c>
    </row>
    <row r="40" ht="13.5" thickTop="1"/>
  </sheetData>
  <mergeCells count="5">
    <mergeCell ref="A36:E37"/>
    <mergeCell ref="D35:E35"/>
    <mergeCell ref="A1:E2"/>
    <mergeCell ref="D34:E34"/>
    <mergeCell ref="A32:E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&amp;R&amp;"Arial,Fett"CY-Andi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Andi</cp:lastModifiedBy>
  <cp:lastPrinted>2006-11-07T21:01:32Z</cp:lastPrinted>
  <dcterms:created xsi:type="dcterms:W3CDTF">2006-11-06T20:34:50Z</dcterms:created>
  <dcterms:modified xsi:type="dcterms:W3CDTF">2006-11-08T12:00:57Z</dcterms:modified>
  <cp:category/>
  <cp:version/>
  <cp:contentType/>
  <cp:contentStatus/>
</cp:coreProperties>
</file>